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020 amb regularitzacions" sheetId="1" r:id="rId1"/>
    <sheet name="Full1" sheetId="2" r:id="rId2"/>
  </sheets>
  <definedNames/>
  <calcPr fullCalcOnLoad="1"/>
</workbook>
</file>

<file path=xl/sharedStrings.xml><?xml version="1.0" encoding="utf-8"?>
<sst xmlns="http://schemas.openxmlformats.org/spreadsheetml/2006/main" count="148" uniqueCount="44">
  <si>
    <t>NOM</t>
  </si>
  <si>
    <t>CONCEPTES</t>
  </si>
  <si>
    <t>Dietes Meritades</t>
  </si>
  <si>
    <t>Dietes Abonades</t>
  </si>
  <si>
    <t>Despeses de Telefonia</t>
  </si>
  <si>
    <t>Total Despesa</t>
  </si>
  <si>
    <t>Josep Sànchez</t>
  </si>
  <si>
    <t>*Les dietes corresponen a les assistències a òrgans col·legiats, determinades per les bases del pressupost.</t>
  </si>
  <si>
    <t>*En aquest quadre no es contemplen les retencions a que estan sotmeses les quantitats.</t>
  </si>
  <si>
    <t>Tonia Vila</t>
  </si>
  <si>
    <t>regidor de govern</t>
  </si>
  <si>
    <t>regidora de govern</t>
  </si>
  <si>
    <t>regidor a l'oposició</t>
  </si>
  <si>
    <t>regidora a l'oposició</t>
  </si>
  <si>
    <t>Àngel Castillo Vallcorba</t>
  </si>
  <si>
    <t>alcalde</t>
  </si>
  <si>
    <t>M.Àngels Gros</t>
  </si>
  <si>
    <t>Jordi Maimí</t>
  </si>
  <si>
    <t>Montserrat Batista</t>
  </si>
  <si>
    <t>Abel Coll</t>
  </si>
  <si>
    <t>Roser Moré</t>
  </si>
  <si>
    <t>Victòria Devesa</t>
  </si>
  <si>
    <t>Vanesa Muñoz</t>
  </si>
  <si>
    <t>Guiu Muns</t>
  </si>
  <si>
    <t xml:space="preserve"> regidor de govern</t>
  </si>
  <si>
    <t>Gener '21</t>
  </si>
  <si>
    <t>Febrer '21</t>
  </si>
  <si>
    <t>Març '21</t>
  </si>
  <si>
    <t>Abril '21</t>
  </si>
  <si>
    <t>Maig '21</t>
  </si>
  <si>
    <t>Juny '21</t>
  </si>
  <si>
    <t>Juliol '21</t>
  </si>
  <si>
    <t>Agost '21</t>
  </si>
  <si>
    <t>Octubre' 21</t>
  </si>
  <si>
    <t>Novembre '21</t>
  </si>
  <si>
    <t>Desembre '21</t>
  </si>
  <si>
    <t>TOTAL ACUMULAT '21</t>
  </si>
  <si>
    <t>Santi Morell i Capellera</t>
  </si>
  <si>
    <t>Àngels Castillo</t>
  </si>
  <si>
    <t xml:space="preserve"> </t>
  </si>
  <si>
    <t>-</t>
  </si>
  <si>
    <t>Setembre'21</t>
  </si>
  <si>
    <t>Regular.Des</t>
  </si>
  <si>
    <t xml:space="preserve"> -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</si>
</sst>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65" fontId="4" fillId="33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6" fillId="0" borderId="0" xfId="0" applyFont="1" applyAlignment="1">
      <alignment/>
    </xf>
    <xf numFmtId="0" fontId="5" fillId="34" borderId="13" xfId="0" applyFont="1" applyFill="1" applyBorder="1" applyAlignment="1">
      <alignment/>
    </xf>
    <xf numFmtId="165" fontId="2" fillId="0" borderId="14" xfId="37" applyFont="1" applyBorder="1" applyAlignment="1">
      <alignment horizontal="center"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165" fontId="44" fillId="0" borderId="15" xfId="37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165" fontId="4" fillId="0" borderId="15" xfId="37" applyFont="1" applyFill="1" applyBorder="1" applyAlignment="1">
      <alignment horizontal="center"/>
    </xf>
    <xf numFmtId="165" fontId="4" fillId="0" borderId="0" xfId="37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65" fontId="4" fillId="0" borderId="17" xfId="37" applyFont="1" applyBorder="1" applyAlignment="1">
      <alignment horizontal="center"/>
    </xf>
    <xf numFmtId="165" fontId="8" fillId="0" borderId="16" xfId="37" applyFont="1" applyBorder="1" applyAlignment="1">
      <alignment horizontal="center"/>
    </xf>
    <xf numFmtId="165" fontId="4" fillId="0" borderId="16" xfId="37" applyFont="1" applyFill="1" applyBorder="1" applyAlignment="1">
      <alignment horizontal="center"/>
    </xf>
    <xf numFmtId="165" fontId="8" fillId="0" borderId="15" xfId="37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4" borderId="11" xfId="0" applyFont="1" applyFill="1" applyBorder="1" applyAlignment="1">
      <alignment/>
    </xf>
    <xf numFmtId="165" fontId="2" fillId="0" borderId="0" xfId="37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4" fillId="0" borderId="14" xfId="37" applyFont="1" applyBorder="1" applyAlignment="1">
      <alignment horizontal="center"/>
    </xf>
    <xf numFmtId="165" fontId="4" fillId="0" borderId="14" xfId="37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/>
    </xf>
    <xf numFmtId="165" fontId="8" fillId="35" borderId="16" xfId="37" applyFont="1" applyFill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5" fillId="37" borderId="13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165" fontId="4" fillId="37" borderId="10" xfId="0" applyNumberFormat="1" applyFont="1" applyFill="1" applyBorder="1" applyAlignment="1">
      <alignment/>
    </xf>
    <xf numFmtId="165" fontId="4" fillId="37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561975</xdr:colOff>
      <xdr:row>4</xdr:row>
      <xdr:rowOff>142875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2514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U69"/>
  <sheetViews>
    <sheetView tabSelected="1" zoomScale="120" zoomScaleNormal="120" zoomScalePageLayoutView="0" workbookViewId="0" topLeftCell="C4">
      <selection activeCell="R38" sqref="R38"/>
    </sheetView>
  </sheetViews>
  <sheetFormatPr defaultColWidth="11.421875" defaultRowHeight="15"/>
  <cols>
    <col min="1" max="1" width="5.421875" style="0" customWidth="1"/>
    <col min="2" max="2" width="5.140625" style="0" customWidth="1"/>
    <col min="3" max="3" width="29.28125" style="0" customWidth="1"/>
    <col min="4" max="4" width="21.421875" style="0" customWidth="1"/>
    <col min="5" max="14" width="11.421875" style="0" customWidth="1"/>
    <col min="15" max="15" width="11.421875" style="9" bestFit="1" customWidth="1"/>
    <col min="16" max="17" width="11.140625" style="0" bestFit="1" customWidth="1"/>
    <col min="18" max="18" width="17.140625" style="0" customWidth="1"/>
    <col min="19" max="19" width="9.140625" style="0" customWidth="1"/>
    <col min="20" max="20" width="12.28125" style="0" bestFit="1" customWidth="1"/>
  </cols>
  <sheetData>
    <row r="1" ht="15"/>
    <row r="2" ht="15"/>
    <row r="3" ht="15"/>
    <row r="4" ht="15"/>
    <row r="5" ht="15.75" thickBot="1"/>
    <row r="6" spans="2:18" ht="15.75" thickBot="1">
      <c r="B6" s="20"/>
      <c r="C6" s="35" t="s">
        <v>0</v>
      </c>
      <c r="D6" s="36" t="s">
        <v>1</v>
      </c>
      <c r="E6" s="37" t="s">
        <v>25</v>
      </c>
      <c r="F6" s="38" t="s">
        <v>26</v>
      </c>
      <c r="G6" s="37" t="s">
        <v>27</v>
      </c>
      <c r="H6" s="38" t="s">
        <v>28</v>
      </c>
      <c r="I6" s="37" t="s">
        <v>29</v>
      </c>
      <c r="J6" s="37" t="s">
        <v>30</v>
      </c>
      <c r="K6" s="38" t="s">
        <v>31</v>
      </c>
      <c r="L6" s="37" t="s">
        <v>32</v>
      </c>
      <c r="M6" s="38" t="s">
        <v>41</v>
      </c>
      <c r="N6" s="38" t="s">
        <v>33</v>
      </c>
      <c r="O6" s="39" t="s">
        <v>34</v>
      </c>
      <c r="P6" s="37" t="s">
        <v>35</v>
      </c>
      <c r="Q6" s="37" t="s">
        <v>42</v>
      </c>
      <c r="R6" s="37" t="s">
        <v>36</v>
      </c>
    </row>
    <row r="7" spans="2:18" ht="16.5" thickBot="1" thickTop="1">
      <c r="B7" s="20"/>
      <c r="C7" s="40" t="s">
        <v>6</v>
      </c>
      <c r="D7" s="15" t="s">
        <v>2</v>
      </c>
      <c r="E7" s="13">
        <v>2190.94</v>
      </c>
      <c r="F7" s="13">
        <v>2190.94</v>
      </c>
      <c r="G7" s="13">
        <v>2190.94</v>
      </c>
      <c r="H7" s="13">
        <v>2190.94</v>
      </c>
      <c r="I7" s="13">
        <v>2190.94</v>
      </c>
      <c r="J7" s="15">
        <v>4608.29</v>
      </c>
      <c r="K7" s="15">
        <v>2190.94</v>
      </c>
      <c r="L7" s="15">
        <v>2190.94</v>
      </c>
      <c r="M7" s="15">
        <v>2190.94</v>
      </c>
      <c r="N7" s="15">
        <v>2244.51</v>
      </c>
      <c r="O7" s="15">
        <v>2190.94</v>
      </c>
      <c r="P7" s="34">
        <v>4684.1</v>
      </c>
      <c r="Q7" s="28" t="s">
        <v>40</v>
      </c>
      <c r="R7" s="33">
        <f>SUM(E7:P7)</f>
        <v>31255.36</v>
      </c>
    </row>
    <row r="8" spans="2:21" ht="16.5" thickBot="1" thickTop="1">
      <c r="B8" s="20"/>
      <c r="C8" s="41" t="s">
        <v>15</v>
      </c>
      <c r="D8" s="30" t="s">
        <v>3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8" t="s">
        <v>40</v>
      </c>
      <c r="R8" s="33">
        <v>0</v>
      </c>
      <c r="S8" s="8"/>
      <c r="T8" s="22"/>
      <c r="U8" s="23"/>
    </row>
    <row r="9" spans="2:21" ht="16.5" thickBot="1" thickTop="1">
      <c r="B9" s="20"/>
      <c r="C9" s="41"/>
      <c r="D9" s="31" t="s">
        <v>4</v>
      </c>
      <c r="E9" s="13">
        <v>35.34</v>
      </c>
      <c r="F9" s="13">
        <v>36.02</v>
      </c>
      <c r="G9" s="13">
        <v>39.21</v>
      </c>
      <c r="H9" s="13">
        <v>33.05</v>
      </c>
      <c r="I9" s="13">
        <v>37.22</v>
      </c>
      <c r="J9" s="13">
        <v>35.54</v>
      </c>
      <c r="K9" s="14">
        <v>38.52</v>
      </c>
      <c r="L9" s="13">
        <v>26.68</v>
      </c>
      <c r="M9" s="14">
        <v>38.51</v>
      </c>
      <c r="N9" s="14">
        <v>34.94</v>
      </c>
      <c r="O9" s="10">
        <v>40.59</v>
      </c>
      <c r="P9" s="13">
        <v>34.4</v>
      </c>
      <c r="Q9" s="28" t="s">
        <v>40</v>
      </c>
      <c r="R9" s="33">
        <f>SUM(E9:P9)</f>
        <v>430.02</v>
      </c>
      <c r="T9" s="23"/>
      <c r="U9" s="23"/>
    </row>
    <row r="10" spans="2:21" ht="16.5" thickBot="1" thickTop="1">
      <c r="B10" s="20"/>
      <c r="C10" s="42"/>
      <c r="D10" s="43" t="s">
        <v>5</v>
      </c>
      <c r="E10" s="44">
        <f>SUM(E9,E7)</f>
        <v>2226.28</v>
      </c>
      <c r="F10" s="44">
        <f aca="true" t="shared" si="0" ref="F10:P10">SUM(F9,F7)</f>
        <v>2226.96</v>
      </c>
      <c r="G10" s="44">
        <f t="shared" si="0"/>
        <v>2230.15</v>
      </c>
      <c r="H10" s="44">
        <f t="shared" si="0"/>
        <v>2223.9900000000002</v>
      </c>
      <c r="I10" s="44">
        <f t="shared" si="0"/>
        <v>2228.16</v>
      </c>
      <c r="J10" s="44">
        <f t="shared" si="0"/>
        <v>4643.83</v>
      </c>
      <c r="K10" s="44">
        <f t="shared" si="0"/>
        <v>2229.46</v>
      </c>
      <c r="L10" s="44">
        <f t="shared" si="0"/>
        <v>2217.62</v>
      </c>
      <c r="M10" s="44">
        <f t="shared" si="0"/>
        <v>2229.4500000000003</v>
      </c>
      <c r="N10" s="44">
        <f t="shared" si="0"/>
        <v>2279.4500000000003</v>
      </c>
      <c r="O10" s="44">
        <f t="shared" si="0"/>
        <v>2231.53</v>
      </c>
      <c r="P10" s="44">
        <f t="shared" si="0"/>
        <v>4718.5</v>
      </c>
      <c r="Q10" s="45" t="s">
        <v>40</v>
      </c>
      <c r="R10" s="44">
        <f>SUM(E10:P10)</f>
        <v>31685.379999999997</v>
      </c>
      <c r="T10" s="23"/>
      <c r="U10" s="23"/>
    </row>
    <row r="11" spans="2:21" ht="16.5" thickBot="1" thickTop="1">
      <c r="B11" s="20"/>
      <c r="C11" s="6" t="s">
        <v>9</v>
      </c>
      <c r="D11" s="15" t="s">
        <v>2</v>
      </c>
      <c r="E11" s="18">
        <v>1075</v>
      </c>
      <c r="F11" s="28">
        <v>1430</v>
      </c>
      <c r="G11" s="28">
        <v>1755</v>
      </c>
      <c r="H11" s="28">
        <v>1325</v>
      </c>
      <c r="I11" s="28">
        <v>1325</v>
      </c>
      <c r="J11" s="28">
        <v>1650</v>
      </c>
      <c r="K11" s="28">
        <v>1650</v>
      </c>
      <c r="L11" s="28">
        <v>750</v>
      </c>
      <c r="M11" s="28">
        <v>825</v>
      </c>
      <c r="N11" s="28">
        <v>1075</v>
      </c>
      <c r="O11" s="28">
        <v>1430</v>
      </c>
      <c r="P11" s="28">
        <v>825</v>
      </c>
      <c r="Q11" s="28">
        <v>0</v>
      </c>
      <c r="R11" s="33">
        <f>SUM(E11:Q11)</f>
        <v>15115</v>
      </c>
      <c r="T11" s="27"/>
      <c r="U11" s="23"/>
    </row>
    <row r="12" spans="2:21" ht="16.5" thickBot="1" thickTop="1">
      <c r="B12" s="20"/>
      <c r="C12" s="2" t="s">
        <v>11</v>
      </c>
      <c r="D12" s="30" t="s">
        <v>3</v>
      </c>
      <c r="E12" s="29">
        <v>975</v>
      </c>
      <c r="F12" s="28">
        <v>1083</v>
      </c>
      <c r="G12" s="28">
        <v>1008</v>
      </c>
      <c r="H12" s="28">
        <v>1008</v>
      </c>
      <c r="I12" s="28">
        <v>1008</v>
      </c>
      <c r="J12" s="28">
        <v>1008</v>
      </c>
      <c r="K12" s="28">
        <v>1008</v>
      </c>
      <c r="L12" s="28">
        <v>650</v>
      </c>
      <c r="M12" s="28">
        <v>725</v>
      </c>
      <c r="N12" s="28">
        <v>975</v>
      </c>
      <c r="O12" s="28">
        <v>1008</v>
      </c>
      <c r="P12" s="28">
        <v>725</v>
      </c>
      <c r="Q12" s="28" t="s">
        <v>40</v>
      </c>
      <c r="R12" s="33">
        <f>SUM(E12:Q12)</f>
        <v>11181</v>
      </c>
      <c r="S12" s="8"/>
      <c r="T12" s="27"/>
      <c r="U12" s="23"/>
    </row>
    <row r="13" spans="2:21" ht="16.5" thickBot="1" thickTop="1">
      <c r="B13" s="20"/>
      <c r="C13" s="2"/>
      <c r="D13" s="31" t="s">
        <v>4</v>
      </c>
      <c r="E13" s="13">
        <v>18.12</v>
      </c>
      <c r="F13" s="28">
        <v>20.7</v>
      </c>
      <c r="G13" s="28">
        <v>21.55</v>
      </c>
      <c r="H13" s="28">
        <v>21.38</v>
      </c>
      <c r="I13" s="28">
        <v>19.45</v>
      </c>
      <c r="J13" s="28">
        <v>24.59</v>
      </c>
      <c r="K13" s="28">
        <v>24.59</v>
      </c>
      <c r="L13" s="28">
        <v>18.96</v>
      </c>
      <c r="M13" s="28">
        <v>19.12</v>
      </c>
      <c r="N13" s="28">
        <v>16.28</v>
      </c>
      <c r="O13" s="28">
        <v>21.17</v>
      </c>
      <c r="P13" s="28">
        <v>18.77</v>
      </c>
      <c r="Q13" s="28" t="s">
        <v>40</v>
      </c>
      <c r="R13" s="33">
        <f>SUM(E13:Q13)</f>
        <v>244.68000000000004</v>
      </c>
      <c r="T13" s="27"/>
      <c r="U13" s="23"/>
    </row>
    <row r="14" spans="2:21" ht="16.5" thickBot="1" thickTop="1">
      <c r="B14" s="20"/>
      <c r="C14" s="3"/>
      <c r="D14" s="11" t="s">
        <v>5</v>
      </c>
      <c r="E14" s="32">
        <f>SUM(E12,E13)</f>
        <v>993.12</v>
      </c>
      <c r="F14" s="32">
        <f aca="true" t="shared" si="1" ref="F14:Q14">SUM(F12,F13)</f>
        <v>1103.7</v>
      </c>
      <c r="G14" s="32">
        <f t="shared" si="1"/>
        <v>1029.55</v>
      </c>
      <c r="H14" s="32">
        <f t="shared" si="1"/>
        <v>1029.38</v>
      </c>
      <c r="I14" s="32">
        <f t="shared" si="1"/>
        <v>1027.45</v>
      </c>
      <c r="J14" s="32">
        <f t="shared" si="1"/>
        <v>1032.59</v>
      </c>
      <c r="K14" s="32">
        <f t="shared" si="1"/>
        <v>1032.59</v>
      </c>
      <c r="L14" s="32">
        <f t="shared" si="1"/>
        <v>668.96</v>
      </c>
      <c r="M14" s="32">
        <f t="shared" si="1"/>
        <v>744.12</v>
      </c>
      <c r="N14" s="32">
        <f t="shared" si="1"/>
        <v>991.28</v>
      </c>
      <c r="O14" s="32">
        <f t="shared" si="1"/>
        <v>1029.17</v>
      </c>
      <c r="P14" s="32">
        <f t="shared" si="1"/>
        <v>743.77</v>
      </c>
      <c r="Q14" s="32">
        <f t="shared" si="1"/>
        <v>0</v>
      </c>
      <c r="R14" s="32">
        <f>SUM(R12,R13)</f>
        <v>11425.68</v>
      </c>
      <c r="T14" s="27"/>
      <c r="U14" s="23"/>
    </row>
    <row r="15" spans="2:21" ht="16.5" thickBot="1" thickTop="1">
      <c r="B15" s="20"/>
      <c r="C15" s="6" t="s">
        <v>14</v>
      </c>
      <c r="D15" s="15" t="s">
        <v>2</v>
      </c>
      <c r="E15" s="13">
        <v>2164.22</v>
      </c>
      <c r="F15" s="13">
        <v>2164.22</v>
      </c>
      <c r="G15" s="13">
        <v>2164.22</v>
      </c>
      <c r="H15" s="13">
        <v>2164.22</v>
      </c>
      <c r="I15" s="13">
        <v>2164.22</v>
      </c>
      <c r="J15" s="13">
        <v>2163.93</v>
      </c>
      <c r="K15" s="13">
        <v>2163.93</v>
      </c>
      <c r="L15" s="13">
        <v>2163.93</v>
      </c>
      <c r="M15" s="13">
        <v>2163.93</v>
      </c>
      <c r="N15" s="13">
        <v>2163.93</v>
      </c>
      <c r="O15" s="13">
        <v>2163.93</v>
      </c>
      <c r="P15" s="13">
        <v>2163.93</v>
      </c>
      <c r="Q15" s="28" t="s">
        <v>40</v>
      </c>
      <c r="R15" s="33">
        <f aca="true" t="shared" si="2" ref="R12:R18">SUM(E15:P15)</f>
        <v>25968.61</v>
      </c>
      <c r="T15" s="27"/>
      <c r="U15" s="23"/>
    </row>
    <row r="16" spans="2:21" ht="16.5" thickBot="1" thickTop="1">
      <c r="B16" s="20"/>
      <c r="C16" s="2" t="s">
        <v>24</v>
      </c>
      <c r="D16" s="30" t="s">
        <v>3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8" t="s">
        <v>40</v>
      </c>
      <c r="R16" s="33">
        <v>0</v>
      </c>
      <c r="S16" s="8"/>
      <c r="T16" s="27"/>
      <c r="U16" s="23"/>
    </row>
    <row r="17" spans="2:21" ht="16.5" thickBot="1" thickTop="1">
      <c r="B17" s="20"/>
      <c r="C17" s="2"/>
      <c r="D17" s="31" t="s">
        <v>4</v>
      </c>
      <c r="E17" s="13">
        <v>6.7</v>
      </c>
      <c r="F17" s="14">
        <v>6.65</v>
      </c>
      <c r="G17" s="13">
        <v>7</v>
      </c>
      <c r="H17" s="14">
        <v>6.68</v>
      </c>
      <c r="I17" s="13">
        <v>6.65</v>
      </c>
      <c r="J17" s="13">
        <v>6.67</v>
      </c>
      <c r="K17" s="14">
        <v>6.67</v>
      </c>
      <c r="L17" s="13">
        <v>6.65</v>
      </c>
      <c r="M17" s="13">
        <v>6.74</v>
      </c>
      <c r="N17" s="13">
        <v>6.85</v>
      </c>
      <c r="O17" s="10">
        <v>6.7</v>
      </c>
      <c r="P17" s="13">
        <v>6.75</v>
      </c>
      <c r="Q17" s="28" t="s">
        <v>40</v>
      </c>
      <c r="R17" s="33">
        <f t="shared" si="2"/>
        <v>80.71000000000001</v>
      </c>
      <c r="T17" s="27"/>
      <c r="U17" s="23"/>
    </row>
    <row r="18" spans="2:21" ht="16.5" thickBot="1" thickTop="1">
      <c r="B18" s="20"/>
      <c r="C18" s="4"/>
      <c r="D18" s="11" t="s">
        <v>5</v>
      </c>
      <c r="E18" s="32">
        <f aca="true" t="shared" si="3" ref="E18:P18">SUM(E15:E17)</f>
        <v>2170.9199999999996</v>
      </c>
      <c r="F18" s="32">
        <f t="shared" si="3"/>
        <v>2170.87</v>
      </c>
      <c r="G18" s="32">
        <f t="shared" si="3"/>
        <v>2171.22</v>
      </c>
      <c r="H18" s="32">
        <f t="shared" si="3"/>
        <v>2170.8999999999996</v>
      </c>
      <c r="I18" s="32">
        <f t="shared" si="3"/>
        <v>2170.87</v>
      </c>
      <c r="J18" s="1">
        <f t="shared" si="3"/>
        <v>2170.6</v>
      </c>
      <c r="K18" s="1">
        <f t="shared" si="3"/>
        <v>2170.6</v>
      </c>
      <c r="L18" s="1">
        <f t="shared" si="3"/>
        <v>2170.58</v>
      </c>
      <c r="M18" s="1">
        <f t="shared" si="3"/>
        <v>2170.6699999999996</v>
      </c>
      <c r="N18" s="1">
        <f t="shared" si="3"/>
        <v>2170.7799999999997</v>
      </c>
      <c r="O18" s="1">
        <f t="shared" si="3"/>
        <v>2170.6299999999997</v>
      </c>
      <c r="P18" s="1">
        <f t="shared" si="3"/>
        <v>2170.68</v>
      </c>
      <c r="Q18" s="46" t="s">
        <v>40</v>
      </c>
      <c r="R18" s="32">
        <f t="shared" si="2"/>
        <v>26049.319999999996</v>
      </c>
      <c r="T18" s="27"/>
      <c r="U18" s="23"/>
    </row>
    <row r="19" spans="2:21" s="25" customFormat="1" ht="16.5" thickBot="1" thickTop="1">
      <c r="B19" s="24"/>
      <c r="C19" s="6" t="s">
        <v>16</v>
      </c>
      <c r="D19" s="15" t="s">
        <v>2</v>
      </c>
      <c r="E19" s="18">
        <v>1180</v>
      </c>
      <c r="F19" s="28">
        <v>1535</v>
      </c>
      <c r="G19" s="28">
        <v>1965</v>
      </c>
      <c r="H19" s="28">
        <v>1430</v>
      </c>
      <c r="I19" s="28">
        <v>1535</v>
      </c>
      <c r="J19" s="28">
        <v>1650</v>
      </c>
      <c r="K19" s="28">
        <v>1610</v>
      </c>
      <c r="L19" s="28">
        <v>750</v>
      </c>
      <c r="M19" s="28">
        <v>930</v>
      </c>
      <c r="N19" s="28">
        <v>1108</v>
      </c>
      <c r="O19" s="28">
        <v>1430</v>
      </c>
      <c r="P19" s="28">
        <v>930</v>
      </c>
      <c r="Q19" s="28" t="s">
        <v>40</v>
      </c>
      <c r="R19" s="33">
        <f>SUM(E19:Q19)</f>
        <v>16053</v>
      </c>
      <c r="T19" s="27"/>
      <c r="U19" s="26"/>
    </row>
    <row r="20" spans="2:21" ht="16.5" thickBot="1" thickTop="1">
      <c r="B20" s="20"/>
      <c r="C20" s="2" t="s">
        <v>11</v>
      </c>
      <c r="D20" s="30" t="s">
        <v>3</v>
      </c>
      <c r="E20" s="29">
        <v>1008</v>
      </c>
      <c r="F20" s="28">
        <v>1076</v>
      </c>
      <c r="G20" s="28">
        <v>1008</v>
      </c>
      <c r="H20" s="28">
        <v>1008</v>
      </c>
      <c r="I20" s="28">
        <v>1008</v>
      </c>
      <c r="J20" s="28">
        <v>1008</v>
      </c>
      <c r="K20" s="28">
        <v>1008</v>
      </c>
      <c r="L20" s="28">
        <v>650</v>
      </c>
      <c r="M20" s="28">
        <v>848.79</v>
      </c>
      <c r="N20" s="28">
        <v>1108</v>
      </c>
      <c r="O20" s="28">
        <v>1108</v>
      </c>
      <c r="P20" s="28">
        <v>930</v>
      </c>
      <c r="Q20" s="28">
        <v>1563.53</v>
      </c>
      <c r="R20" s="33">
        <f>SUM(E20:Q20)</f>
        <v>13332.320000000002</v>
      </c>
      <c r="T20" s="27"/>
      <c r="U20" s="23"/>
    </row>
    <row r="21" spans="2:21" ht="16.5" thickBot="1" thickTop="1">
      <c r="B21" s="20"/>
      <c r="C21" s="2"/>
      <c r="D21" s="31" t="s">
        <v>4</v>
      </c>
      <c r="E21" s="13">
        <v>12.85</v>
      </c>
      <c r="F21" s="28">
        <v>12.69</v>
      </c>
      <c r="G21" s="28">
        <v>12.64</v>
      </c>
      <c r="H21" s="28">
        <v>13.18</v>
      </c>
      <c r="I21" s="28">
        <v>12.88</v>
      </c>
      <c r="J21" s="28">
        <v>12.89</v>
      </c>
      <c r="K21" s="28">
        <v>12.89</v>
      </c>
      <c r="L21" s="28">
        <v>12.67</v>
      </c>
      <c r="M21" s="28">
        <v>12.56</v>
      </c>
      <c r="N21" s="28">
        <v>12.68</v>
      </c>
      <c r="O21" s="28">
        <v>12.77</v>
      </c>
      <c r="P21" s="28">
        <v>12.6</v>
      </c>
      <c r="Q21" s="28" t="s">
        <v>40</v>
      </c>
      <c r="R21" s="33">
        <f aca="true" t="shared" si="4" ref="R19:R58">SUM(E21:P21)</f>
        <v>153.3</v>
      </c>
      <c r="T21" s="27"/>
      <c r="U21" s="23"/>
    </row>
    <row r="22" spans="2:21" ht="16.5" thickBot="1" thickTop="1">
      <c r="B22" s="20"/>
      <c r="C22" s="3"/>
      <c r="D22" s="11" t="s">
        <v>5</v>
      </c>
      <c r="E22" s="32">
        <f>SUM(E20,E21)</f>
        <v>1020.85</v>
      </c>
      <c r="F22" s="32">
        <f aca="true" t="shared" si="5" ref="F22:Q22">SUM(F20,F21)</f>
        <v>1088.69</v>
      </c>
      <c r="G22" s="32">
        <f t="shared" si="5"/>
        <v>1020.64</v>
      </c>
      <c r="H22" s="32">
        <f t="shared" si="5"/>
        <v>1021.18</v>
      </c>
      <c r="I22" s="32">
        <f t="shared" si="5"/>
        <v>1020.88</v>
      </c>
      <c r="J22" s="32">
        <f t="shared" si="5"/>
        <v>1020.89</v>
      </c>
      <c r="K22" s="32">
        <f t="shared" si="5"/>
        <v>1020.89</v>
      </c>
      <c r="L22" s="32">
        <f t="shared" si="5"/>
        <v>662.67</v>
      </c>
      <c r="M22" s="32">
        <f t="shared" si="5"/>
        <v>861.3499999999999</v>
      </c>
      <c r="N22" s="32">
        <f t="shared" si="5"/>
        <v>1120.68</v>
      </c>
      <c r="O22" s="32">
        <f t="shared" si="5"/>
        <v>1120.77</v>
      </c>
      <c r="P22" s="32">
        <f t="shared" si="5"/>
        <v>942.6</v>
      </c>
      <c r="Q22" s="32">
        <f t="shared" si="5"/>
        <v>1563.53</v>
      </c>
      <c r="R22" s="32">
        <f>SUM(R20,R21)</f>
        <v>13485.62</v>
      </c>
      <c r="T22" s="27"/>
      <c r="U22" s="23"/>
    </row>
    <row r="23" spans="2:21" ht="16.5" thickBot="1" thickTop="1">
      <c r="B23" s="20"/>
      <c r="C23" s="6" t="s">
        <v>17</v>
      </c>
      <c r="D23" s="15" t="s">
        <v>2</v>
      </c>
      <c r="E23" s="18">
        <v>1075</v>
      </c>
      <c r="F23" s="28">
        <v>1325</v>
      </c>
      <c r="G23" s="28">
        <v>1650</v>
      </c>
      <c r="H23" s="28">
        <v>1325</v>
      </c>
      <c r="I23" s="28">
        <v>1325</v>
      </c>
      <c r="J23" s="28">
        <v>1650</v>
      </c>
      <c r="K23" s="28">
        <v>1755</v>
      </c>
      <c r="L23" s="28">
        <v>750</v>
      </c>
      <c r="M23" s="28">
        <v>825</v>
      </c>
      <c r="N23" s="28">
        <v>1075</v>
      </c>
      <c r="O23" s="28">
        <v>1325</v>
      </c>
      <c r="P23" s="28">
        <v>825</v>
      </c>
      <c r="Q23" s="28" t="s">
        <v>40</v>
      </c>
      <c r="R23" s="33">
        <f t="shared" si="4"/>
        <v>14905</v>
      </c>
      <c r="T23" s="27"/>
      <c r="U23" s="23"/>
    </row>
    <row r="24" spans="2:21" ht="16.5" thickBot="1" thickTop="1">
      <c r="B24" s="20"/>
      <c r="C24" s="2" t="s">
        <v>10</v>
      </c>
      <c r="D24" s="30" t="s">
        <v>3</v>
      </c>
      <c r="E24" s="29">
        <v>1075</v>
      </c>
      <c r="F24" s="28">
        <v>1183</v>
      </c>
      <c r="G24" s="28">
        <v>1108</v>
      </c>
      <c r="H24" s="28">
        <v>1108</v>
      </c>
      <c r="I24" s="28">
        <v>1108</v>
      </c>
      <c r="J24" s="28">
        <v>1108</v>
      </c>
      <c r="K24" s="28">
        <v>1108</v>
      </c>
      <c r="L24" s="28">
        <v>750</v>
      </c>
      <c r="M24" s="28">
        <v>825</v>
      </c>
      <c r="N24" s="28">
        <v>1075</v>
      </c>
      <c r="O24" s="28">
        <v>1108</v>
      </c>
      <c r="P24" s="28">
        <v>825</v>
      </c>
      <c r="Q24" s="28">
        <v>1473.44</v>
      </c>
      <c r="R24" s="33">
        <f>SUM(E24:Q24)</f>
        <v>13854.44</v>
      </c>
      <c r="T24" s="27"/>
      <c r="U24" s="23"/>
    </row>
    <row r="25" spans="2:21" ht="16.5" thickBot="1" thickTop="1">
      <c r="B25" s="20"/>
      <c r="C25" s="2"/>
      <c r="D25" s="31" t="s">
        <v>4</v>
      </c>
      <c r="E25" s="13">
        <v>12.5</v>
      </c>
      <c r="F25" s="28">
        <v>12.5</v>
      </c>
      <c r="G25" s="28">
        <v>12.5</v>
      </c>
      <c r="H25" s="28">
        <v>12.5</v>
      </c>
      <c r="I25" s="28">
        <v>12.5</v>
      </c>
      <c r="J25" s="28">
        <v>12.5</v>
      </c>
      <c r="K25" s="28">
        <v>12.5</v>
      </c>
      <c r="L25" s="28">
        <v>12.5</v>
      </c>
      <c r="M25" s="28">
        <v>12.5</v>
      </c>
      <c r="N25" s="28">
        <v>12.5</v>
      </c>
      <c r="O25" s="28">
        <v>12.5</v>
      </c>
      <c r="P25" s="28">
        <v>12.5</v>
      </c>
      <c r="Q25" s="28" t="s">
        <v>40</v>
      </c>
      <c r="R25" s="33">
        <f t="shared" si="4"/>
        <v>150</v>
      </c>
      <c r="T25" s="27"/>
      <c r="U25" s="23"/>
    </row>
    <row r="26" spans="2:21" ht="16.5" thickBot="1" thickTop="1">
      <c r="B26" s="20"/>
      <c r="C26" s="3"/>
      <c r="D26" s="11" t="s">
        <v>5</v>
      </c>
      <c r="E26" s="32">
        <f>SUM(E24,E25)</f>
        <v>1087.5</v>
      </c>
      <c r="F26" s="32">
        <f aca="true" t="shared" si="6" ref="F26:P26">SUM(F24,F25)</f>
        <v>1195.5</v>
      </c>
      <c r="G26" s="32">
        <f t="shared" si="6"/>
        <v>1120.5</v>
      </c>
      <c r="H26" s="32">
        <f t="shared" si="6"/>
        <v>1120.5</v>
      </c>
      <c r="I26" s="32">
        <f t="shared" si="6"/>
        <v>1120.5</v>
      </c>
      <c r="J26" s="32">
        <f t="shared" si="6"/>
        <v>1120.5</v>
      </c>
      <c r="K26" s="32">
        <f t="shared" si="6"/>
        <v>1120.5</v>
      </c>
      <c r="L26" s="32">
        <f t="shared" si="6"/>
        <v>762.5</v>
      </c>
      <c r="M26" s="32">
        <f t="shared" si="6"/>
        <v>837.5</v>
      </c>
      <c r="N26" s="32">
        <f t="shared" si="6"/>
        <v>1087.5</v>
      </c>
      <c r="O26" s="32">
        <f t="shared" si="6"/>
        <v>1120.5</v>
      </c>
      <c r="P26" s="32">
        <f t="shared" si="6"/>
        <v>837.5</v>
      </c>
      <c r="Q26" s="32">
        <f>SUM(Q23:Q25)</f>
        <v>1473.44</v>
      </c>
      <c r="R26" s="32">
        <f>SUM(E26:Q26)</f>
        <v>14004.44</v>
      </c>
      <c r="T26" s="27"/>
      <c r="U26" s="23"/>
    </row>
    <row r="27" spans="2:21" ht="16.5" thickBot="1" thickTop="1">
      <c r="B27" s="20"/>
      <c r="C27" s="6" t="s">
        <v>18</v>
      </c>
      <c r="D27" s="15" t="s">
        <v>39</v>
      </c>
      <c r="E27" s="13">
        <v>1062.03</v>
      </c>
      <c r="F27" s="13">
        <v>1062.03</v>
      </c>
      <c r="G27" s="13">
        <v>1062.03</v>
      </c>
      <c r="H27" s="13">
        <v>1062.03</v>
      </c>
      <c r="I27" s="13">
        <v>1062.03</v>
      </c>
      <c r="J27" s="13">
        <v>1045</v>
      </c>
      <c r="K27" s="13">
        <v>1044.93</v>
      </c>
      <c r="L27" s="13">
        <v>1044.96</v>
      </c>
      <c r="M27" s="13">
        <v>1044.93</v>
      </c>
      <c r="N27" s="13">
        <v>1044.93</v>
      </c>
      <c r="O27" s="13">
        <v>1044.93</v>
      </c>
      <c r="P27" s="13">
        <v>2185.13</v>
      </c>
      <c r="Q27" s="28" t="s">
        <v>40</v>
      </c>
      <c r="R27" s="33">
        <f t="shared" si="4"/>
        <v>13764.960000000003</v>
      </c>
      <c r="T27" s="27"/>
      <c r="U27" s="23"/>
    </row>
    <row r="28" spans="2:21" ht="16.5" thickBot="1" thickTop="1">
      <c r="B28" s="20"/>
      <c r="C28" s="2" t="s">
        <v>11</v>
      </c>
      <c r="D28" s="30" t="s">
        <v>39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8" t="s">
        <v>40</v>
      </c>
      <c r="R28" s="33">
        <v>0</v>
      </c>
      <c r="S28" s="8"/>
      <c r="T28" s="27"/>
      <c r="U28" s="23"/>
    </row>
    <row r="29" spans="2:21" ht="16.5" thickBot="1" thickTop="1">
      <c r="B29" s="20"/>
      <c r="C29" s="2"/>
      <c r="D29" s="31" t="s">
        <v>4</v>
      </c>
      <c r="E29" s="13">
        <v>13.03</v>
      </c>
      <c r="F29" s="28">
        <v>16.01</v>
      </c>
      <c r="G29" s="28">
        <v>14.85</v>
      </c>
      <c r="H29" s="28">
        <v>13.12</v>
      </c>
      <c r="I29" s="28">
        <v>13.75</v>
      </c>
      <c r="J29" s="28">
        <v>14.47</v>
      </c>
      <c r="K29" s="13">
        <v>14.47</v>
      </c>
      <c r="L29" s="13">
        <v>13.96</v>
      </c>
      <c r="M29" s="13">
        <v>15.38</v>
      </c>
      <c r="N29" s="13">
        <v>15.94</v>
      </c>
      <c r="O29" s="13">
        <v>14.55</v>
      </c>
      <c r="P29" s="13">
        <v>13.34</v>
      </c>
      <c r="Q29" s="28" t="s">
        <v>40</v>
      </c>
      <c r="R29" s="33">
        <f t="shared" si="4"/>
        <v>172.87</v>
      </c>
      <c r="T29" s="27"/>
      <c r="U29" s="23"/>
    </row>
    <row r="30" spans="2:21" ht="16.5" thickBot="1" thickTop="1">
      <c r="B30" s="20"/>
      <c r="C30" s="3"/>
      <c r="D30" s="11" t="s">
        <v>5</v>
      </c>
      <c r="E30" s="32">
        <f>SUM(E29,E27)</f>
        <v>1075.06</v>
      </c>
      <c r="F30" s="32">
        <f aca="true" t="shared" si="7" ref="F30:P30">SUM(F29,F27)</f>
        <v>1078.04</v>
      </c>
      <c r="G30" s="32">
        <f t="shared" si="7"/>
        <v>1076.8799999999999</v>
      </c>
      <c r="H30" s="32">
        <f t="shared" si="7"/>
        <v>1075.1499999999999</v>
      </c>
      <c r="I30" s="32">
        <f t="shared" si="7"/>
        <v>1075.78</v>
      </c>
      <c r="J30" s="32">
        <f t="shared" si="7"/>
        <v>1059.47</v>
      </c>
      <c r="K30" s="32">
        <f t="shared" si="7"/>
        <v>1059.4</v>
      </c>
      <c r="L30" s="32">
        <f t="shared" si="7"/>
        <v>1058.92</v>
      </c>
      <c r="M30" s="32">
        <f t="shared" si="7"/>
        <v>1060.3100000000002</v>
      </c>
      <c r="N30" s="32">
        <f t="shared" si="7"/>
        <v>1060.8700000000001</v>
      </c>
      <c r="O30" s="32">
        <f t="shared" si="7"/>
        <v>1059.48</v>
      </c>
      <c r="P30" s="32">
        <f t="shared" si="7"/>
        <v>2198.4700000000003</v>
      </c>
      <c r="Q30" s="46" t="s">
        <v>40</v>
      </c>
      <c r="R30" s="32">
        <f>SUM(E30:P30)</f>
        <v>13937.829999999998</v>
      </c>
      <c r="T30" s="27"/>
      <c r="U30" s="23"/>
    </row>
    <row r="31" spans="2:21" ht="16.5" thickBot="1" thickTop="1">
      <c r="B31" s="20"/>
      <c r="C31" s="6" t="s">
        <v>19</v>
      </c>
      <c r="D31" s="15" t="s">
        <v>39</v>
      </c>
      <c r="E31" s="13">
        <v>803.03</v>
      </c>
      <c r="F31" s="13">
        <v>803.03</v>
      </c>
      <c r="G31" s="13">
        <v>803.03</v>
      </c>
      <c r="H31" s="13">
        <v>803.03</v>
      </c>
      <c r="I31" s="13">
        <v>916.57</v>
      </c>
      <c r="J31" s="13">
        <v>2027.17</v>
      </c>
      <c r="K31" s="13">
        <v>971.25</v>
      </c>
      <c r="L31" s="13">
        <v>971.25</v>
      </c>
      <c r="M31" s="13">
        <v>971.25</v>
      </c>
      <c r="N31" s="13">
        <v>971.25</v>
      </c>
      <c r="O31" s="13">
        <v>971.25</v>
      </c>
      <c r="P31" s="13">
        <v>2027.17</v>
      </c>
      <c r="Q31" s="28" t="s">
        <v>40</v>
      </c>
      <c r="R31" s="33">
        <f t="shared" si="4"/>
        <v>13039.28</v>
      </c>
      <c r="T31" s="27"/>
      <c r="U31" s="23"/>
    </row>
    <row r="32" spans="2:21" ht="16.5" thickBot="1" thickTop="1">
      <c r="B32" s="20"/>
      <c r="C32" s="2" t="s">
        <v>10</v>
      </c>
      <c r="D32" s="30" t="s">
        <v>39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8" t="s">
        <v>40</v>
      </c>
      <c r="R32" s="33">
        <v>0</v>
      </c>
      <c r="T32" s="27"/>
      <c r="U32" s="23"/>
    </row>
    <row r="33" spans="2:21" ht="16.5" thickBot="1" thickTop="1">
      <c r="B33" s="20"/>
      <c r="C33" s="2"/>
      <c r="D33" s="31" t="s">
        <v>4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 t="s">
        <v>40</v>
      </c>
      <c r="N33" s="29">
        <v>0</v>
      </c>
      <c r="O33" s="29">
        <v>0</v>
      </c>
      <c r="P33" s="29">
        <v>0</v>
      </c>
      <c r="Q33" s="28" t="s">
        <v>40</v>
      </c>
      <c r="R33" s="33">
        <f t="shared" si="4"/>
        <v>0</v>
      </c>
      <c r="T33" s="27"/>
      <c r="U33" s="23"/>
    </row>
    <row r="34" spans="2:21" ht="16.5" thickBot="1" thickTop="1">
      <c r="B34" s="20"/>
      <c r="C34" s="3"/>
      <c r="D34" s="11" t="s">
        <v>5</v>
      </c>
      <c r="E34" s="32">
        <f>SUM(E31:E33)</f>
        <v>803.03</v>
      </c>
      <c r="F34" s="32">
        <f aca="true" t="shared" si="8" ref="F34:P34">SUM(F31:F33)</f>
        <v>803.03</v>
      </c>
      <c r="G34" s="32">
        <f t="shared" si="8"/>
        <v>803.03</v>
      </c>
      <c r="H34" s="32">
        <f t="shared" si="8"/>
        <v>803.03</v>
      </c>
      <c r="I34" s="32">
        <f t="shared" si="8"/>
        <v>916.57</v>
      </c>
      <c r="J34" s="32">
        <f t="shared" si="8"/>
        <v>2027.17</v>
      </c>
      <c r="K34" s="32">
        <f t="shared" si="8"/>
        <v>971.25</v>
      </c>
      <c r="L34" s="32">
        <f t="shared" si="8"/>
        <v>971.25</v>
      </c>
      <c r="M34" s="32">
        <f t="shared" si="8"/>
        <v>971.25</v>
      </c>
      <c r="N34" s="32">
        <f t="shared" si="8"/>
        <v>971.25</v>
      </c>
      <c r="O34" s="32">
        <f t="shared" si="8"/>
        <v>971.25</v>
      </c>
      <c r="P34" s="32">
        <f t="shared" si="8"/>
        <v>2027.17</v>
      </c>
      <c r="Q34" s="46" t="s">
        <v>40</v>
      </c>
      <c r="R34" s="32">
        <f t="shared" si="4"/>
        <v>13039.28</v>
      </c>
      <c r="T34" s="27"/>
      <c r="U34" s="23"/>
    </row>
    <row r="35" spans="2:21" ht="16.5" thickBot="1" thickTop="1">
      <c r="B35" s="20"/>
      <c r="C35" s="6" t="s">
        <v>37</v>
      </c>
      <c r="D35" s="15" t="s">
        <v>2</v>
      </c>
      <c r="E35" s="18">
        <v>325</v>
      </c>
      <c r="F35" s="28">
        <v>325</v>
      </c>
      <c r="G35" s="28">
        <v>650</v>
      </c>
      <c r="H35" s="28">
        <v>325</v>
      </c>
      <c r="I35" s="28">
        <v>325</v>
      </c>
      <c r="J35" s="28">
        <v>755</v>
      </c>
      <c r="K35" s="28">
        <v>650</v>
      </c>
      <c r="L35" s="28">
        <v>0</v>
      </c>
      <c r="M35" s="28">
        <v>325</v>
      </c>
      <c r="N35" s="28">
        <v>325</v>
      </c>
      <c r="O35" s="28">
        <v>430</v>
      </c>
      <c r="P35" s="28">
        <v>430</v>
      </c>
      <c r="Q35" s="28" t="s">
        <v>40</v>
      </c>
      <c r="R35" s="33">
        <f>SUM(E35:Q35)</f>
        <v>4865</v>
      </c>
      <c r="T35" s="27"/>
      <c r="U35" s="23"/>
    </row>
    <row r="36" spans="2:21" ht="16.5" thickBot="1" thickTop="1">
      <c r="B36" s="20"/>
      <c r="C36" s="2" t="s">
        <v>12</v>
      </c>
      <c r="D36" s="30" t="s">
        <v>3</v>
      </c>
      <c r="E36" s="29">
        <v>325</v>
      </c>
      <c r="F36" s="28">
        <v>400</v>
      </c>
      <c r="G36" s="28">
        <v>600</v>
      </c>
      <c r="H36" s="28">
        <v>325</v>
      </c>
      <c r="I36" s="28">
        <v>325</v>
      </c>
      <c r="J36" s="28">
        <v>600</v>
      </c>
      <c r="K36" s="28">
        <v>600</v>
      </c>
      <c r="L36" s="28">
        <v>0</v>
      </c>
      <c r="M36" s="28">
        <v>325</v>
      </c>
      <c r="N36" s="28">
        <v>325</v>
      </c>
      <c r="O36" s="28">
        <v>430</v>
      </c>
      <c r="P36" s="28">
        <v>430</v>
      </c>
      <c r="Q36" s="28">
        <v>255</v>
      </c>
      <c r="R36" s="33">
        <f>SUM(E36:Q36)</f>
        <v>4940</v>
      </c>
      <c r="S36" s="8"/>
      <c r="T36" s="27"/>
      <c r="U36" s="23"/>
    </row>
    <row r="37" spans="2:21" ht="16.5" thickBot="1" thickTop="1">
      <c r="B37" s="20"/>
      <c r="C37" s="2"/>
      <c r="D37" s="31" t="s">
        <v>4</v>
      </c>
      <c r="E37" s="19">
        <v>2.42</v>
      </c>
      <c r="F37" s="28">
        <v>12.61</v>
      </c>
      <c r="G37" s="28">
        <v>12.5</v>
      </c>
      <c r="H37" s="28">
        <v>12.5</v>
      </c>
      <c r="I37" s="28">
        <v>12.5</v>
      </c>
      <c r="J37" s="28">
        <v>12.52</v>
      </c>
      <c r="K37" s="28">
        <v>12.52</v>
      </c>
      <c r="L37" s="28">
        <v>12.5</v>
      </c>
      <c r="M37" s="28">
        <v>12.5</v>
      </c>
      <c r="N37" s="28">
        <v>12.5</v>
      </c>
      <c r="O37" s="28">
        <v>12.5</v>
      </c>
      <c r="P37" s="28">
        <v>12.5</v>
      </c>
      <c r="Q37" s="28" t="s">
        <v>40</v>
      </c>
      <c r="R37" s="33">
        <f t="shared" si="4"/>
        <v>140.07</v>
      </c>
      <c r="T37" s="27"/>
      <c r="U37" s="23"/>
    </row>
    <row r="38" spans="2:21" ht="16.5" thickBot="1" thickTop="1">
      <c r="B38" s="20"/>
      <c r="C38" s="3"/>
      <c r="D38" s="11" t="s">
        <v>5</v>
      </c>
      <c r="E38" s="32">
        <f>SUM(E36,E37)</f>
        <v>327.42</v>
      </c>
      <c r="F38" s="32">
        <f aca="true" t="shared" si="9" ref="F38:P38">SUM(F36,F37)</f>
        <v>412.61</v>
      </c>
      <c r="G38" s="32">
        <f t="shared" si="9"/>
        <v>612.5</v>
      </c>
      <c r="H38" s="32">
        <f t="shared" si="9"/>
        <v>337.5</v>
      </c>
      <c r="I38" s="32">
        <f t="shared" si="9"/>
        <v>337.5</v>
      </c>
      <c r="J38" s="32">
        <f t="shared" si="9"/>
        <v>612.52</v>
      </c>
      <c r="K38" s="32">
        <f t="shared" si="9"/>
        <v>612.52</v>
      </c>
      <c r="L38" s="32">
        <f t="shared" si="9"/>
        <v>12.5</v>
      </c>
      <c r="M38" s="32">
        <f t="shared" si="9"/>
        <v>337.5</v>
      </c>
      <c r="N38" s="32">
        <f t="shared" si="9"/>
        <v>337.5</v>
      </c>
      <c r="O38" s="32">
        <f t="shared" si="9"/>
        <v>442.5</v>
      </c>
      <c r="P38" s="32">
        <f t="shared" si="9"/>
        <v>442.5</v>
      </c>
      <c r="Q38" s="46" t="s">
        <v>40</v>
      </c>
      <c r="R38" s="32">
        <f>SUM(R36,R37)</f>
        <v>5080.07</v>
      </c>
      <c r="T38" s="27"/>
      <c r="U38" s="23"/>
    </row>
    <row r="39" spans="2:21" ht="16.5" thickBot="1" thickTop="1">
      <c r="B39" s="20"/>
      <c r="C39" s="6" t="s">
        <v>20</v>
      </c>
      <c r="D39" s="15" t="s">
        <v>2</v>
      </c>
      <c r="E39" s="18">
        <v>430</v>
      </c>
      <c r="F39" s="28">
        <v>430</v>
      </c>
      <c r="G39" s="28">
        <v>755</v>
      </c>
      <c r="H39" s="28">
        <v>430</v>
      </c>
      <c r="I39" s="28">
        <v>430</v>
      </c>
      <c r="J39" s="28">
        <v>650</v>
      </c>
      <c r="K39" s="28">
        <v>965</v>
      </c>
      <c r="L39" s="28">
        <v>0</v>
      </c>
      <c r="M39" s="28">
        <v>430</v>
      </c>
      <c r="N39" s="16">
        <v>430</v>
      </c>
      <c r="O39" s="17">
        <v>325</v>
      </c>
      <c r="P39" s="17">
        <v>325</v>
      </c>
      <c r="Q39" s="28" t="s">
        <v>43</v>
      </c>
      <c r="R39" s="33">
        <f t="shared" si="4"/>
        <v>5600</v>
      </c>
      <c r="T39" s="27"/>
      <c r="U39" s="23"/>
    </row>
    <row r="40" spans="2:21" ht="16.5" thickBot="1" thickTop="1">
      <c r="B40" s="20"/>
      <c r="C40" s="2" t="s">
        <v>13</v>
      </c>
      <c r="D40" s="30" t="s">
        <v>3</v>
      </c>
      <c r="E40" s="29">
        <v>430</v>
      </c>
      <c r="F40" s="28">
        <v>505</v>
      </c>
      <c r="G40" s="28">
        <v>450</v>
      </c>
      <c r="H40" s="28">
        <v>430</v>
      </c>
      <c r="I40" s="28">
        <v>430</v>
      </c>
      <c r="J40" s="28">
        <v>450</v>
      </c>
      <c r="K40" s="28">
        <v>450</v>
      </c>
      <c r="L40" s="28">
        <v>0</v>
      </c>
      <c r="M40" s="28">
        <v>430</v>
      </c>
      <c r="N40" s="7">
        <v>430</v>
      </c>
      <c r="O40" s="7">
        <v>325</v>
      </c>
      <c r="P40" s="17">
        <v>325</v>
      </c>
      <c r="Q40" s="28">
        <v>880.09</v>
      </c>
      <c r="R40" s="33">
        <f t="shared" si="4"/>
        <v>4655</v>
      </c>
      <c r="S40" s="8"/>
      <c r="T40" s="27"/>
      <c r="U40" s="23"/>
    </row>
    <row r="41" spans="2:21" ht="16.5" thickBot="1" thickTop="1">
      <c r="B41" s="20"/>
      <c r="C41" s="2"/>
      <c r="D41" s="31" t="s">
        <v>4</v>
      </c>
      <c r="E41" s="13">
        <v>6.65</v>
      </c>
      <c r="F41" s="28">
        <v>6.65</v>
      </c>
      <c r="G41" s="28">
        <v>6.65</v>
      </c>
      <c r="H41" s="28">
        <v>6.65</v>
      </c>
      <c r="I41" s="28">
        <v>6.65</v>
      </c>
      <c r="J41" s="28">
        <v>6.65</v>
      </c>
      <c r="K41" s="28">
        <v>6.65</v>
      </c>
      <c r="L41" s="28">
        <v>6.65</v>
      </c>
      <c r="M41" s="28">
        <v>6.65</v>
      </c>
      <c r="N41" s="7">
        <v>6.65</v>
      </c>
      <c r="O41" s="7">
        <v>6.65</v>
      </c>
      <c r="P41" s="17">
        <v>6.65</v>
      </c>
      <c r="Q41" s="28" t="s">
        <v>40</v>
      </c>
      <c r="R41" s="33">
        <f t="shared" si="4"/>
        <v>79.80000000000001</v>
      </c>
      <c r="T41" s="27"/>
      <c r="U41" s="23"/>
    </row>
    <row r="42" spans="2:21" ht="16.5" thickBot="1" thickTop="1">
      <c r="B42" s="20"/>
      <c r="C42" s="2"/>
      <c r="D42" s="11" t="s">
        <v>5</v>
      </c>
      <c r="E42" s="32">
        <f>SUM(E40:E41)</f>
        <v>436.65</v>
      </c>
      <c r="F42" s="32">
        <f aca="true" t="shared" si="10" ref="F42:N42">SUM(F40:F41)</f>
        <v>511.65</v>
      </c>
      <c r="G42" s="32">
        <f t="shared" si="10"/>
        <v>456.65</v>
      </c>
      <c r="H42" s="32">
        <f t="shared" si="10"/>
        <v>436.65</v>
      </c>
      <c r="I42" s="32">
        <f t="shared" si="10"/>
        <v>436.65</v>
      </c>
      <c r="J42" s="32">
        <f t="shared" si="10"/>
        <v>456.65</v>
      </c>
      <c r="K42" s="32">
        <f t="shared" si="10"/>
        <v>456.65</v>
      </c>
      <c r="L42" s="32">
        <f t="shared" si="10"/>
        <v>6.65</v>
      </c>
      <c r="M42" s="32">
        <f t="shared" si="10"/>
        <v>436.65</v>
      </c>
      <c r="N42" s="32">
        <f t="shared" si="10"/>
        <v>436.65</v>
      </c>
      <c r="O42" s="32">
        <f>SUM(O40:O41)</f>
        <v>331.65</v>
      </c>
      <c r="P42" s="32">
        <f>SUM(P40:P41)</f>
        <v>331.65</v>
      </c>
      <c r="Q42" s="46" t="s">
        <v>40</v>
      </c>
      <c r="R42" s="32">
        <f>SUM(R40,R41)</f>
        <v>4734.8</v>
      </c>
      <c r="T42" s="27"/>
      <c r="U42" s="23"/>
    </row>
    <row r="43" spans="2:21" ht="16.5" thickBot="1" thickTop="1">
      <c r="B43" s="20"/>
      <c r="C43" s="6" t="s">
        <v>21</v>
      </c>
      <c r="D43" s="15" t="s">
        <v>2</v>
      </c>
      <c r="E43" s="28">
        <v>430</v>
      </c>
      <c r="F43" s="28">
        <v>535</v>
      </c>
      <c r="G43" s="28">
        <v>1070</v>
      </c>
      <c r="H43" s="28">
        <v>325</v>
      </c>
      <c r="I43" s="28">
        <v>430</v>
      </c>
      <c r="J43" s="28">
        <v>755</v>
      </c>
      <c r="K43" s="28">
        <v>650</v>
      </c>
      <c r="L43" s="28">
        <v>0</v>
      </c>
      <c r="M43" s="28">
        <v>325</v>
      </c>
      <c r="N43" s="28">
        <v>430</v>
      </c>
      <c r="O43" s="28">
        <v>535</v>
      </c>
      <c r="P43" s="17">
        <v>430</v>
      </c>
      <c r="Q43" s="28" t="s">
        <v>40</v>
      </c>
      <c r="R43" s="33">
        <f t="shared" si="4"/>
        <v>5915</v>
      </c>
      <c r="T43" s="27"/>
      <c r="U43" s="23"/>
    </row>
    <row r="44" spans="2:21" ht="16.5" thickBot="1" thickTop="1">
      <c r="B44" s="20"/>
      <c r="C44" s="2" t="s">
        <v>13</v>
      </c>
      <c r="D44" s="30" t="s">
        <v>3</v>
      </c>
      <c r="E44" s="28">
        <v>430</v>
      </c>
      <c r="F44" s="28">
        <v>525</v>
      </c>
      <c r="G44" s="28">
        <v>450</v>
      </c>
      <c r="H44" s="28">
        <v>325</v>
      </c>
      <c r="I44" s="28">
        <v>430</v>
      </c>
      <c r="J44" s="28">
        <v>450</v>
      </c>
      <c r="K44" s="28">
        <v>450</v>
      </c>
      <c r="L44" s="28">
        <v>0</v>
      </c>
      <c r="M44" s="28">
        <v>325</v>
      </c>
      <c r="N44" s="28">
        <v>430</v>
      </c>
      <c r="O44" s="28">
        <v>450</v>
      </c>
      <c r="P44" s="17">
        <v>430</v>
      </c>
      <c r="Q44" s="28">
        <v>934.74</v>
      </c>
      <c r="R44" s="33">
        <f>SUM(E44:Q44)</f>
        <v>5629.74</v>
      </c>
      <c r="T44" s="27"/>
      <c r="U44" s="23"/>
    </row>
    <row r="45" spans="2:21" ht="16.5" thickBot="1" thickTop="1">
      <c r="B45" s="20"/>
      <c r="C45" s="2"/>
      <c r="D45" s="31" t="s">
        <v>4</v>
      </c>
      <c r="E45" s="28">
        <v>6.66</v>
      </c>
      <c r="F45" s="28">
        <v>6.65</v>
      </c>
      <c r="G45" s="28">
        <v>6.65</v>
      </c>
      <c r="H45" s="28">
        <v>6.66</v>
      </c>
      <c r="I45" s="28">
        <v>6.65</v>
      </c>
      <c r="J45" s="28">
        <v>6.65</v>
      </c>
      <c r="K45" s="28">
        <v>6.65</v>
      </c>
      <c r="L45" s="28">
        <v>6.65</v>
      </c>
      <c r="M45" s="28">
        <v>6.65</v>
      </c>
      <c r="N45" s="28">
        <v>6.65</v>
      </c>
      <c r="O45" s="28">
        <v>6.65</v>
      </c>
      <c r="P45" s="17">
        <v>6.65</v>
      </c>
      <c r="Q45" s="28" t="s">
        <v>40</v>
      </c>
      <c r="R45" s="33">
        <f t="shared" si="4"/>
        <v>79.82000000000001</v>
      </c>
      <c r="T45" s="27"/>
      <c r="U45" s="23"/>
    </row>
    <row r="46" spans="2:21" ht="16.5" thickBot="1" thickTop="1">
      <c r="B46" s="20"/>
      <c r="C46" s="3"/>
      <c r="D46" s="11" t="s">
        <v>5</v>
      </c>
      <c r="E46" s="32">
        <f>SUM(E44:E45)</f>
        <v>436.66</v>
      </c>
      <c r="F46" s="32">
        <f aca="true" t="shared" si="11" ref="F46:P46">SUM(F44:F45)</f>
        <v>531.65</v>
      </c>
      <c r="G46" s="32">
        <f t="shared" si="11"/>
        <v>456.65</v>
      </c>
      <c r="H46" s="32">
        <f t="shared" si="11"/>
        <v>331.66</v>
      </c>
      <c r="I46" s="32">
        <f t="shared" si="11"/>
        <v>436.65</v>
      </c>
      <c r="J46" s="32">
        <f t="shared" si="11"/>
        <v>456.65</v>
      </c>
      <c r="K46" s="32">
        <f t="shared" si="11"/>
        <v>456.65</v>
      </c>
      <c r="L46" s="32">
        <f t="shared" si="11"/>
        <v>6.65</v>
      </c>
      <c r="M46" s="32">
        <f t="shared" si="11"/>
        <v>331.65</v>
      </c>
      <c r="N46" s="32">
        <f t="shared" si="11"/>
        <v>436.65</v>
      </c>
      <c r="O46" s="32">
        <f t="shared" si="11"/>
        <v>456.65</v>
      </c>
      <c r="P46" s="32">
        <f t="shared" si="11"/>
        <v>436.65</v>
      </c>
      <c r="Q46" s="32"/>
      <c r="R46" s="32">
        <f>SUM(R44,R45)</f>
        <v>5709.5599999999995</v>
      </c>
      <c r="T46" s="27"/>
      <c r="U46" s="23"/>
    </row>
    <row r="47" spans="2:21" ht="16.5" thickBot="1" thickTop="1">
      <c r="B47" s="20"/>
      <c r="C47" s="6" t="s">
        <v>22</v>
      </c>
      <c r="D47" s="15" t="s">
        <v>2</v>
      </c>
      <c r="E47" s="18">
        <v>0</v>
      </c>
      <c r="F47" s="28">
        <v>0</v>
      </c>
      <c r="G47" s="28">
        <v>0</v>
      </c>
      <c r="H47" s="28">
        <v>430</v>
      </c>
      <c r="I47" s="28">
        <v>430</v>
      </c>
      <c r="J47" s="28">
        <v>755</v>
      </c>
      <c r="K47" s="28">
        <v>965</v>
      </c>
      <c r="L47" s="28">
        <v>0</v>
      </c>
      <c r="M47" s="28">
        <v>430</v>
      </c>
      <c r="N47" s="16">
        <v>430</v>
      </c>
      <c r="O47" s="17">
        <v>430</v>
      </c>
      <c r="P47" s="17">
        <v>430</v>
      </c>
      <c r="Q47" s="28" t="s">
        <v>40</v>
      </c>
      <c r="R47" s="33">
        <f>SUM(E47:Q47)</f>
        <v>4300</v>
      </c>
      <c r="T47" s="27"/>
      <c r="U47" s="23"/>
    </row>
    <row r="48" spans="2:21" ht="16.5" thickBot="1" thickTop="1">
      <c r="B48" s="20"/>
      <c r="C48" s="2" t="s">
        <v>13</v>
      </c>
      <c r="D48" s="30" t="s">
        <v>3</v>
      </c>
      <c r="E48" s="29">
        <v>0</v>
      </c>
      <c r="F48" s="28">
        <v>0</v>
      </c>
      <c r="G48" s="28">
        <v>0</v>
      </c>
      <c r="H48" s="28">
        <v>430</v>
      </c>
      <c r="I48" s="28">
        <v>430</v>
      </c>
      <c r="J48" s="28">
        <v>600</v>
      </c>
      <c r="K48" s="28">
        <v>600</v>
      </c>
      <c r="L48" s="28">
        <v>0</v>
      </c>
      <c r="M48" s="28">
        <v>430</v>
      </c>
      <c r="N48" s="7">
        <v>430</v>
      </c>
      <c r="O48" s="7">
        <v>430</v>
      </c>
      <c r="P48" s="17">
        <v>430</v>
      </c>
      <c r="Q48" s="28">
        <v>520</v>
      </c>
      <c r="R48" s="33">
        <f>SUM(E48:Q48)</f>
        <v>4300</v>
      </c>
      <c r="T48" s="27"/>
      <c r="U48" s="23"/>
    </row>
    <row r="49" spans="2:21" ht="16.5" thickBot="1" thickTop="1">
      <c r="B49" s="20"/>
      <c r="C49" s="21"/>
      <c r="D49" s="31" t="s">
        <v>4</v>
      </c>
      <c r="E49" s="13">
        <v>6.65</v>
      </c>
      <c r="F49" s="28">
        <v>6.65</v>
      </c>
      <c r="G49" s="28">
        <v>6.65</v>
      </c>
      <c r="H49" s="28">
        <v>6.65</v>
      </c>
      <c r="I49" s="28">
        <v>6.65</v>
      </c>
      <c r="J49" s="28">
        <v>6.65</v>
      </c>
      <c r="K49" s="28">
        <v>6.65</v>
      </c>
      <c r="L49" s="28">
        <v>6.65</v>
      </c>
      <c r="M49" s="28">
        <v>6.65</v>
      </c>
      <c r="N49" s="7">
        <v>6.65</v>
      </c>
      <c r="O49" s="7">
        <v>6.65</v>
      </c>
      <c r="P49" s="17">
        <v>6.65</v>
      </c>
      <c r="Q49" s="28" t="s">
        <v>40</v>
      </c>
      <c r="R49" s="33">
        <f t="shared" si="4"/>
        <v>79.80000000000001</v>
      </c>
      <c r="T49" s="27"/>
      <c r="U49" s="23"/>
    </row>
    <row r="50" spans="2:21" ht="16.5" thickBot="1" thickTop="1">
      <c r="B50" s="20"/>
      <c r="C50" s="21"/>
      <c r="D50" s="11" t="s">
        <v>5</v>
      </c>
      <c r="E50" s="32">
        <f>SUM(E48:E49)</f>
        <v>6.65</v>
      </c>
      <c r="F50" s="32">
        <f aca="true" t="shared" si="12" ref="F50:P50">SUM(F48:F49)</f>
        <v>6.65</v>
      </c>
      <c r="G50" s="32">
        <f t="shared" si="12"/>
        <v>6.65</v>
      </c>
      <c r="H50" s="32">
        <f t="shared" si="12"/>
        <v>436.65</v>
      </c>
      <c r="I50" s="32">
        <f t="shared" si="12"/>
        <v>436.65</v>
      </c>
      <c r="J50" s="32">
        <f t="shared" si="12"/>
        <v>606.65</v>
      </c>
      <c r="K50" s="32">
        <f t="shared" si="12"/>
        <v>606.65</v>
      </c>
      <c r="L50" s="32">
        <f t="shared" si="12"/>
        <v>6.65</v>
      </c>
      <c r="M50" s="32">
        <f t="shared" si="12"/>
        <v>436.65</v>
      </c>
      <c r="N50" s="32">
        <f t="shared" si="12"/>
        <v>436.65</v>
      </c>
      <c r="O50" s="32">
        <f t="shared" si="12"/>
        <v>436.65</v>
      </c>
      <c r="P50" s="32">
        <f t="shared" si="12"/>
        <v>436.65</v>
      </c>
      <c r="Q50" s="32"/>
      <c r="R50" s="32">
        <f>SUM(R48,R49)</f>
        <v>4379.8</v>
      </c>
      <c r="T50" s="27"/>
      <c r="U50" s="23"/>
    </row>
    <row r="51" spans="2:21" ht="16.5" thickBot="1" thickTop="1">
      <c r="B51" s="20"/>
      <c r="C51" s="6" t="s">
        <v>38</v>
      </c>
      <c r="D51" s="15" t="s">
        <v>2</v>
      </c>
      <c r="E51" s="18">
        <v>535</v>
      </c>
      <c r="F51" s="28">
        <v>535</v>
      </c>
      <c r="G51" s="28">
        <v>1175</v>
      </c>
      <c r="H51" s="28">
        <v>325</v>
      </c>
      <c r="I51" s="28">
        <v>430</v>
      </c>
      <c r="J51" s="28">
        <v>430</v>
      </c>
      <c r="K51" s="28">
        <v>650</v>
      </c>
      <c r="L51" s="28">
        <v>0</v>
      </c>
      <c r="M51" s="28">
        <v>325</v>
      </c>
      <c r="N51" s="28">
        <v>430</v>
      </c>
      <c r="O51" s="17">
        <v>430</v>
      </c>
      <c r="P51" s="17">
        <v>430</v>
      </c>
      <c r="Q51" s="28"/>
      <c r="R51" s="33">
        <f>SUM(E51:Q51)</f>
        <v>5695</v>
      </c>
      <c r="T51" s="27"/>
      <c r="U51" s="23"/>
    </row>
    <row r="52" spans="2:21" ht="16.5" thickBot="1" thickTop="1">
      <c r="B52" s="20"/>
      <c r="C52" s="2" t="s">
        <v>13</v>
      </c>
      <c r="D52" s="30" t="s">
        <v>3</v>
      </c>
      <c r="E52" s="29">
        <v>450</v>
      </c>
      <c r="F52" s="28">
        <v>450</v>
      </c>
      <c r="G52" s="28">
        <v>450</v>
      </c>
      <c r="H52" s="28">
        <v>325</v>
      </c>
      <c r="I52" s="28">
        <v>430</v>
      </c>
      <c r="J52" s="28">
        <v>430</v>
      </c>
      <c r="K52" s="28">
        <v>450</v>
      </c>
      <c r="L52" s="28">
        <v>0</v>
      </c>
      <c r="M52" s="28">
        <v>325</v>
      </c>
      <c r="N52" s="28">
        <v>430</v>
      </c>
      <c r="O52" s="7">
        <v>430</v>
      </c>
      <c r="P52" s="17">
        <v>430</v>
      </c>
      <c r="Q52" s="28">
        <v>883.63</v>
      </c>
      <c r="R52" s="33">
        <f>SUM(E52:Q52)</f>
        <v>5483.63</v>
      </c>
      <c r="S52" s="8"/>
      <c r="T52" s="27"/>
      <c r="U52" s="23"/>
    </row>
    <row r="53" spans="2:21" ht="16.5" thickBot="1" thickTop="1">
      <c r="B53" s="20"/>
      <c r="C53" s="2"/>
      <c r="D53" s="31" t="s">
        <v>4</v>
      </c>
      <c r="E53" s="13">
        <v>16.78</v>
      </c>
      <c r="F53" s="28">
        <v>17.48</v>
      </c>
      <c r="G53" s="28">
        <v>21.95</v>
      </c>
      <c r="H53" s="28">
        <v>21.73</v>
      </c>
      <c r="I53" s="28">
        <v>21.06</v>
      </c>
      <c r="J53" s="28">
        <v>19.91</v>
      </c>
      <c r="K53" s="28">
        <v>19.91</v>
      </c>
      <c r="L53" s="28">
        <v>26.26</v>
      </c>
      <c r="M53" s="28">
        <v>24.96</v>
      </c>
      <c r="N53" s="28">
        <v>23.98</v>
      </c>
      <c r="O53" s="28">
        <v>18.98</v>
      </c>
      <c r="P53" s="17">
        <v>21.47</v>
      </c>
      <c r="Q53" s="28"/>
      <c r="R53" s="33">
        <f t="shared" si="4"/>
        <v>254.47</v>
      </c>
      <c r="T53" s="27"/>
      <c r="U53" s="23"/>
    </row>
    <row r="54" spans="2:21" ht="16.5" thickBot="1" thickTop="1">
      <c r="B54" s="20"/>
      <c r="C54" s="2"/>
      <c r="D54" s="11" t="s">
        <v>5</v>
      </c>
      <c r="E54" s="32">
        <f>SUM(E52:E53)</f>
        <v>466.78</v>
      </c>
      <c r="F54" s="32">
        <f aca="true" t="shared" si="13" ref="F54:P54">SUM(F52:F53)</f>
        <v>467.48</v>
      </c>
      <c r="G54" s="32">
        <f t="shared" si="13"/>
        <v>471.95</v>
      </c>
      <c r="H54" s="32">
        <f t="shared" si="13"/>
        <v>346.73</v>
      </c>
      <c r="I54" s="32">
        <f t="shared" si="13"/>
        <v>451.06</v>
      </c>
      <c r="J54" s="32">
        <f t="shared" si="13"/>
        <v>449.91</v>
      </c>
      <c r="K54" s="32">
        <f t="shared" si="13"/>
        <v>469.91</v>
      </c>
      <c r="L54" s="32">
        <f t="shared" si="13"/>
        <v>26.26</v>
      </c>
      <c r="M54" s="32">
        <f t="shared" si="13"/>
        <v>349.96</v>
      </c>
      <c r="N54" s="32">
        <f t="shared" si="13"/>
        <v>453.98</v>
      </c>
      <c r="O54" s="32">
        <f t="shared" si="13"/>
        <v>448.98</v>
      </c>
      <c r="P54" s="32">
        <f t="shared" si="13"/>
        <v>451.47</v>
      </c>
      <c r="Q54" s="32"/>
      <c r="R54" s="32">
        <f>SUM(R52,R53)</f>
        <v>5738.1</v>
      </c>
      <c r="T54" s="27"/>
      <c r="U54" s="23"/>
    </row>
    <row r="55" spans="2:21" ht="16.5" thickBot="1" thickTop="1">
      <c r="B55" s="20"/>
      <c r="C55" s="6" t="s">
        <v>23</v>
      </c>
      <c r="D55" s="15" t="s">
        <v>2</v>
      </c>
      <c r="E55" s="28">
        <v>535</v>
      </c>
      <c r="F55" s="28">
        <v>640</v>
      </c>
      <c r="G55" s="28">
        <v>1175</v>
      </c>
      <c r="H55" s="28">
        <v>430</v>
      </c>
      <c r="I55" s="28">
        <v>535</v>
      </c>
      <c r="J55" s="28">
        <v>860</v>
      </c>
      <c r="K55" s="28">
        <v>965</v>
      </c>
      <c r="L55" s="28">
        <v>0</v>
      </c>
      <c r="M55" s="7">
        <v>430</v>
      </c>
      <c r="N55" s="7">
        <v>535</v>
      </c>
      <c r="O55" s="7">
        <v>535</v>
      </c>
      <c r="P55" s="17">
        <v>535</v>
      </c>
      <c r="Q55" s="28"/>
      <c r="R55" s="33">
        <f>SUM(E55:Q55)</f>
        <v>7175</v>
      </c>
      <c r="T55" s="27"/>
      <c r="U55" s="23"/>
    </row>
    <row r="56" spans="3:21" ht="16.5" thickBot="1" thickTop="1">
      <c r="C56" s="2" t="s">
        <v>12</v>
      </c>
      <c r="D56" s="30" t="s">
        <v>3</v>
      </c>
      <c r="E56" s="28">
        <v>460</v>
      </c>
      <c r="F56" s="28">
        <v>675</v>
      </c>
      <c r="G56" s="28">
        <v>600</v>
      </c>
      <c r="H56" s="28">
        <v>430</v>
      </c>
      <c r="I56" s="28">
        <v>535</v>
      </c>
      <c r="J56" s="28">
        <v>600</v>
      </c>
      <c r="K56" s="28">
        <v>600</v>
      </c>
      <c r="L56" s="28">
        <v>0</v>
      </c>
      <c r="M56" s="7">
        <v>430</v>
      </c>
      <c r="N56" s="7">
        <v>535</v>
      </c>
      <c r="O56" s="7">
        <v>535</v>
      </c>
      <c r="P56" s="17">
        <v>535</v>
      </c>
      <c r="Q56" s="28">
        <v>1240</v>
      </c>
      <c r="R56" s="33">
        <f>SUM(E56:Q56)</f>
        <v>7175</v>
      </c>
      <c r="S56" s="8"/>
      <c r="T56" s="27"/>
      <c r="U56" s="23"/>
    </row>
    <row r="57" spans="3:21" ht="16.5" thickBot="1" thickTop="1">
      <c r="C57" s="2"/>
      <c r="D57" s="31" t="s">
        <v>4</v>
      </c>
      <c r="E57" s="28">
        <v>0</v>
      </c>
      <c r="F57" s="28">
        <v>0</v>
      </c>
      <c r="G57" s="28">
        <v>0</v>
      </c>
      <c r="H57" s="28">
        <v>0</v>
      </c>
      <c r="I57" s="28" t="s">
        <v>40</v>
      </c>
      <c r="J57" s="28">
        <v>0</v>
      </c>
      <c r="K57" s="28">
        <v>0</v>
      </c>
      <c r="L57" s="28">
        <v>0</v>
      </c>
      <c r="M57" s="28">
        <v>0</v>
      </c>
      <c r="N57" s="29">
        <v>0</v>
      </c>
      <c r="O57" s="29">
        <v>0</v>
      </c>
      <c r="P57" s="29">
        <v>0</v>
      </c>
      <c r="Q57" s="28"/>
      <c r="R57" s="33">
        <f t="shared" si="4"/>
        <v>0</v>
      </c>
      <c r="T57" s="27"/>
      <c r="U57" s="23"/>
    </row>
    <row r="58" spans="3:21" ht="16.5" thickBot="1" thickTop="1">
      <c r="C58" s="3"/>
      <c r="D58" s="11" t="s">
        <v>5</v>
      </c>
      <c r="E58" s="32">
        <f>SUM(E56:E57)</f>
        <v>460</v>
      </c>
      <c r="F58" s="32">
        <f aca="true" t="shared" si="14" ref="F58:P58">SUM(F56:F57)</f>
        <v>675</v>
      </c>
      <c r="G58" s="32">
        <f t="shared" si="14"/>
        <v>600</v>
      </c>
      <c r="H58" s="32">
        <f t="shared" si="14"/>
        <v>430</v>
      </c>
      <c r="I58" s="32">
        <f t="shared" si="14"/>
        <v>535</v>
      </c>
      <c r="J58" s="32">
        <f t="shared" si="14"/>
        <v>600</v>
      </c>
      <c r="K58" s="32">
        <f t="shared" si="14"/>
        <v>600</v>
      </c>
      <c r="L58" s="32">
        <f t="shared" si="14"/>
        <v>0</v>
      </c>
      <c r="M58" s="32">
        <f t="shared" si="14"/>
        <v>430</v>
      </c>
      <c r="N58" s="32">
        <f t="shared" si="14"/>
        <v>535</v>
      </c>
      <c r="O58" s="32">
        <f t="shared" si="14"/>
        <v>535</v>
      </c>
      <c r="P58" s="32">
        <f t="shared" si="14"/>
        <v>535</v>
      </c>
      <c r="Q58" s="32"/>
      <c r="R58" s="32">
        <f>SUM(R56,R57)</f>
        <v>7175</v>
      </c>
      <c r="T58" s="27"/>
      <c r="U58" s="23"/>
    </row>
    <row r="59" spans="3:21" ht="15">
      <c r="C59" s="5" t="s">
        <v>7</v>
      </c>
      <c r="T59" s="23"/>
      <c r="U59" s="23"/>
    </row>
    <row r="60" spans="3:21" ht="15">
      <c r="C60" s="5" t="s">
        <v>8</v>
      </c>
      <c r="T60" s="23"/>
      <c r="U60" s="23"/>
    </row>
    <row r="61" spans="20:21" ht="15">
      <c r="T61" s="23"/>
      <c r="U61" s="23"/>
    </row>
    <row r="62" spans="20:21" ht="15">
      <c r="T62" s="23"/>
      <c r="U62" s="23"/>
    </row>
    <row r="63" spans="20:21" ht="15">
      <c r="T63" s="23"/>
      <c r="U63" s="23"/>
    </row>
    <row r="64" spans="20:21" ht="15">
      <c r="T64" s="23"/>
      <c r="U64" s="23"/>
    </row>
    <row r="65" spans="20:21" ht="15">
      <c r="T65" s="23"/>
      <c r="U65" s="23"/>
    </row>
    <row r="69" ht="15">
      <c r="C69" s="12"/>
    </row>
    <row r="76" ht="36" customHeight="1"/>
  </sheetData>
  <sheetProtection/>
  <printOptions/>
  <pageMargins left="0.25" right="0.25" top="0.75" bottom="0.75" header="0.3" footer="0.3"/>
  <pageSetup fitToHeight="0" fitToWidth="1" horizontalDpi="600" verticalDpi="600" orientation="landscape" paperSize="9" scale="66" r:id="rId2"/>
  <ignoredErrors>
    <ignoredError sqref="E42 F42:P42 E46:M46 E50:P50 E54:P54 E58:P58 N46:P46 R40" formulaRange="1"/>
    <ignoredError sqref="R11 R20 R22 R24:R25 R26 R36 R42 R44 R52 R54 R3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16.28125" style="0" bestFit="1" customWidth="1"/>
    <col min="2" max="3" width="9.00390625" style="0" bestFit="1" customWidth="1"/>
    <col min="14" max="14" width="15.00390625" style="0" bestFit="1" customWidth="1"/>
  </cols>
  <sheetData>
    <row r="1" spans="1:14" ht="15.75" thickBot="1">
      <c r="A1" s="36" t="s">
        <v>1</v>
      </c>
      <c r="B1" s="37" t="s">
        <v>25</v>
      </c>
      <c r="C1" s="38" t="s">
        <v>26</v>
      </c>
      <c r="D1" s="37" t="s">
        <v>27</v>
      </c>
      <c r="E1" s="38" t="s">
        <v>28</v>
      </c>
      <c r="F1" s="37" t="s">
        <v>29</v>
      </c>
      <c r="G1" s="37" t="s">
        <v>30</v>
      </c>
      <c r="H1" s="38" t="s">
        <v>31</v>
      </c>
      <c r="I1" s="37" t="s">
        <v>32</v>
      </c>
      <c r="J1" s="38" t="s">
        <v>41</v>
      </c>
      <c r="K1" s="38" t="s">
        <v>33</v>
      </c>
      <c r="L1" s="39" t="s">
        <v>34</v>
      </c>
      <c r="M1" s="37" t="s">
        <v>35</v>
      </c>
      <c r="N1" s="37" t="s">
        <v>36</v>
      </c>
    </row>
    <row r="2" spans="1:14" ht="16.5" thickBot="1" thickTop="1">
      <c r="A2" s="15" t="s">
        <v>2</v>
      </c>
      <c r="B2" s="13">
        <v>2190.94</v>
      </c>
      <c r="C2" s="13">
        <v>2190.94</v>
      </c>
      <c r="D2" s="13">
        <v>2190.94</v>
      </c>
      <c r="E2" s="13">
        <v>2190.94</v>
      </c>
      <c r="F2" s="13">
        <v>2190.94</v>
      </c>
      <c r="G2" s="15">
        <v>4608.29</v>
      </c>
      <c r="H2" s="15">
        <v>2190.94</v>
      </c>
      <c r="I2" s="15">
        <v>2190.94</v>
      </c>
      <c r="J2" s="15">
        <v>2190.94</v>
      </c>
      <c r="K2" s="15">
        <v>2244.51</v>
      </c>
      <c r="L2" s="15">
        <v>2190.94</v>
      </c>
      <c r="M2" s="34">
        <v>4684.1</v>
      </c>
      <c r="N2" s="33">
        <f>SUM(B2:M2)</f>
        <v>31255.36</v>
      </c>
    </row>
    <row r="3" spans="1:14" ht="16.5" thickBot="1" thickTop="1">
      <c r="A3" s="30" t="s">
        <v>3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33">
        <v>0</v>
      </c>
    </row>
    <row r="4" spans="1:14" ht="16.5" thickBot="1" thickTop="1">
      <c r="A4" s="31" t="s">
        <v>4</v>
      </c>
      <c r="B4" s="13">
        <v>35.34</v>
      </c>
      <c r="C4" s="13">
        <v>36.02</v>
      </c>
      <c r="D4" s="13">
        <v>39.21</v>
      </c>
      <c r="E4" s="13">
        <v>33.05</v>
      </c>
      <c r="F4" s="13">
        <v>37.22</v>
      </c>
      <c r="G4" s="13">
        <v>35.54</v>
      </c>
      <c r="H4" s="14">
        <v>38.52</v>
      </c>
      <c r="I4" s="13">
        <v>26.68</v>
      </c>
      <c r="J4" s="14">
        <v>38.51</v>
      </c>
      <c r="K4" s="14">
        <v>34.94</v>
      </c>
      <c r="L4" s="10">
        <v>40.59</v>
      </c>
      <c r="M4" s="13">
        <v>34.4</v>
      </c>
      <c r="N4" s="33">
        <f>SUM(B4:M4)</f>
        <v>430.02</v>
      </c>
    </row>
    <row r="5" spans="1:14" ht="16.5" thickBot="1" thickTop="1">
      <c r="A5" s="43" t="s">
        <v>5</v>
      </c>
      <c r="B5" s="44">
        <f>SUM(B4,B2)</f>
        <v>2226.28</v>
      </c>
      <c r="C5" s="44">
        <f aca="true" t="shared" si="0" ref="C5:M5">SUM(C4,C2)</f>
        <v>2226.96</v>
      </c>
      <c r="D5" s="44">
        <f t="shared" si="0"/>
        <v>2230.15</v>
      </c>
      <c r="E5" s="44">
        <f t="shared" si="0"/>
        <v>2223.9900000000002</v>
      </c>
      <c r="F5" s="44">
        <f t="shared" si="0"/>
        <v>2228.16</v>
      </c>
      <c r="G5" s="44">
        <f t="shared" si="0"/>
        <v>4643.83</v>
      </c>
      <c r="H5" s="44">
        <f t="shared" si="0"/>
        <v>2229.46</v>
      </c>
      <c r="I5" s="44">
        <f t="shared" si="0"/>
        <v>2217.62</v>
      </c>
      <c r="J5" s="44">
        <f t="shared" si="0"/>
        <v>2229.4500000000003</v>
      </c>
      <c r="K5" s="44">
        <f t="shared" si="0"/>
        <v>2279.4500000000003</v>
      </c>
      <c r="L5" s="44">
        <f t="shared" si="0"/>
        <v>2231.53</v>
      </c>
      <c r="M5" s="44">
        <f t="shared" si="0"/>
        <v>4718.5</v>
      </c>
      <c r="N5" s="44">
        <f>SUM(B5:M5)</f>
        <v>31685.379999999997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AJARENYS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Pererifa</dc:creator>
  <cp:keywords/>
  <dc:description/>
  <cp:lastModifiedBy>Ana García Mingorance</cp:lastModifiedBy>
  <cp:lastPrinted>2022-01-13T09:35:46Z</cp:lastPrinted>
  <dcterms:created xsi:type="dcterms:W3CDTF">2012-01-12T10:08:34Z</dcterms:created>
  <dcterms:modified xsi:type="dcterms:W3CDTF">2022-01-31T09:59:45Z</dcterms:modified>
  <cp:category/>
  <cp:version/>
  <cp:contentType/>
  <cp:contentStatus/>
</cp:coreProperties>
</file>